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1310" activeTab="0"/>
  </bookViews>
  <sheets>
    <sheet name="수입" sheetId="1" r:id="rId1"/>
    <sheet name="지출" sheetId="2" r:id="rId2"/>
  </sheets>
  <definedNames>
    <definedName name="_xlnm._FilterDatabase" localSheetId="1" hidden="1">'지출'!$A$3:$C$72</definedName>
  </definedNames>
  <calcPr fullCalcOnLoad="1"/>
</workbook>
</file>

<file path=xl/sharedStrings.xml><?xml version="1.0" encoding="utf-8"?>
<sst xmlns="http://schemas.openxmlformats.org/spreadsheetml/2006/main" count="124" uniqueCount="35">
  <si>
    <t>날짜</t>
  </si>
  <si>
    <t>적요</t>
  </si>
  <si>
    <t>수입</t>
  </si>
  <si>
    <t>스스로조합비 계좌이체</t>
  </si>
  <si>
    <t>지출</t>
  </si>
  <si>
    <t>2019년 수입 내역</t>
  </si>
  <si>
    <t>2019 수입 계</t>
  </si>
  <si>
    <t>한국의료복지사회적협동조합</t>
  </si>
  <si>
    <t>한국자산관리공사</t>
  </si>
  <si>
    <t>미나미의료생협</t>
  </si>
  <si>
    <t>박0화</t>
  </si>
  <si>
    <t>조0종</t>
  </si>
  <si>
    <t>배0억</t>
  </si>
  <si>
    <t>에스엠커뮤니케이션</t>
  </si>
  <si>
    <t>신0호</t>
  </si>
  <si>
    <t>스스로조합비 CMS</t>
  </si>
  <si>
    <t>검진 취약지원</t>
  </si>
  <si>
    <t>의원 취약지원</t>
  </si>
  <si>
    <t>법치 취약지원</t>
  </si>
  <si>
    <t>둔치 취약지원</t>
  </si>
  <si>
    <t>토닥토닥 후원</t>
  </si>
  <si>
    <t>평화의마을 후원</t>
  </si>
  <si>
    <t>대덕구마을공동체네트워크 후원</t>
  </si>
  <si>
    <t>대전YWCA 후원</t>
  </si>
  <si>
    <t>재가의료 KB손해보험</t>
  </si>
  <si>
    <t>뉴케어 지원</t>
  </si>
  <si>
    <t>보건의료단체 후원</t>
  </si>
  <si>
    <t>2019년 지출 내역</t>
  </si>
  <si>
    <t>2019년 지출 계</t>
  </si>
  <si>
    <t>건강증진사업(어르신 노래교실 운영)</t>
  </si>
  <si>
    <t>재가 방문의료 운영비</t>
  </si>
  <si>
    <t>박00 약품지원</t>
  </si>
  <si>
    <t>조00 의료비 지원</t>
  </si>
  <si>
    <t>건강리더 활동 지원</t>
  </si>
  <si>
    <t>조00 의료비 지원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</si>
</sst>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sz val="14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1" fontId="0" fillId="33" borderId="10" xfId="48" applyFont="1" applyFill="1" applyBorder="1" applyAlignment="1" applyProtection="1">
      <alignment horizontal="center" vertical="center" wrapText="1"/>
      <protection/>
    </xf>
    <xf numFmtId="14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3" fontId="0" fillId="34" borderId="11" xfId="0" applyNumberFormat="1" applyFont="1" applyFill="1" applyBorder="1" applyAlignment="1" applyProtection="1">
      <alignment horizontal="right" vertical="center"/>
      <protection/>
    </xf>
    <xf numFmtId="14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3" fontId="0" fillId="34" borderId="12" xfId="0" applyNumberFormat="1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3" fontId="0" fillId="35" borderId="10" xfId="0" applyNumberFormat="1" applyFill="1" applyBorder="1" applyAlignment="1">
      <alignment vertical="center"/>
    </xf>
    <xf numFmtId="0" fontId="0" fillId="33" borderId="10" xfId="0" applyFill="1" applyBorder="1" applyAlignment="1" applyProtection="1">
      <alignment horizontal="center" vertical="center" wrapText="1"/>
      <protection/>
    </xf>
    <xf numFmtId="14" fontId="0" fillId="34" borderId="13" xfId="0" applyNumberFormat="1" applyFont="1" applyFill="1" applyBorder="1" applyAlignment="1" applyProtection="1">
      <alignment horizontal="center" vertical="center"/>
      <protection/>
    </xf>
    <xf numFmtId="3" fontId="0" fillId="34" borderId="13" xfId="0" applyNumberFormat="1" applyFont="1" applyFill="1" applyBorder="1" applyAlignment="1" applyProtection="1">
      <alignment horizontal="right" vertical="center"/>
      <protection/>
    </xf>
    <xf numFmtId="41" fontId="0" fillId="0" borderId="0" xfId="48" applyFont="1" applyAlignment="1">
      <alignment vertical="center"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41" fillId="35" borderId="15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1.140625" style="0" bestFit="1" customWidth="1"/>
    <col min="2" max="2" width="33.7109375" style="0" customWidth="1"/>
    <col min="3" max="3" width="10.28125" style="0" bestFit="1" customWidth="1"/>
  </cols>
  <sheetData>
    <row r="1" spans="1:3" ht="27" customHeight="1">
      <c r="A1" s="18" t="s">
        <v>5</v>
      </c>
      <c r="B1" s="19"/>
      <c r="C1" s="20"/>
    </row>
    <row r="2" ht="15.75" customHeight="1"/>
    <row r="3" spans="1:3" ht="16.5">
      <c r="A3" s="1" t="s">
        <v>0</v>
      </c>
      <c r="B3" s="1" t="s">
        <v>1</v>
      </c>
      <c r="C3" s="2" t="s">
        <v>2</v>
      </c>
    </row>
    <row r="4" spans="1:3" ht="16.5">
      <c r="A4" s="3">
        <v>43466</v>
      </c>
      <c r="B4" s="4" t="s">
        <v>9</v>
      </c>
      <c r="C4" s="5">
        <v>130000</v>
      </c>
    </row>
    <row r="5" spans="1:3" ht="16.5">
      <c r="A5" s="6">
        <v>43468</v>
      </c>
      <c r="B5" s="7" t="s">
        <v>10</v>
      </c>
      <c r="C5" s="8">
        <v>10000</v>
      </c>
    </row>
    <row r="6" spans="1:3" ht="16.5">
      <c r="A6" s="6">
        <v>43496</v>
      </c>
      <c r="B6" s="7" t="s">
        <v>15</v>
      </c>
      <c r="C6" s="8">
        <v>1980000</v>
      </c>
    </row>
    <row r="7" spans="1:3" ht="16.5">
      <c r="A7" s="6">
        <v>43496</v>
      </c>
      <c r="B7" s="7" t="s">
        <v>3</v>
      </c>
      <c r="C7" s="8">
        <v>300000</v>
      </c>
    </row>
    <row r="8" spans="1:3" ht="16.5">
      <c r="A8" s="6">
        <v>43503</v>
      </c>
      <c r="B8" s="7" t="s">
        <v>10</v>
      </c>
      <c r="C8" s="8">
        <v>10000</v>
      </c>
    </row>
    <row r="9" spans="1:3" ht="16.5">
      <c r="A9" s="6">
        <v>43524</v>
      </c>
      <c r="B9" s="7" t="s">
        <v>11</v>
      </c>
      <c r="C9" s="8">
        <v>100000</v>
      </c>
    </row>
    <row r="10" spans="1:3" ht="16.5">
      <c r="A10" s="6">
        <v>43524</v>
      </c>
      <c r="B10" s="7" t="s">
        <v>12</v>
      </c>
      <c r="C10" s="8">
        <v>100000</v>
      </c>
    </row>
    <row r="11" spans="1:3" ht="16.5">
      <c r="A11" s="6">
        <v>43524</v>
      </c>
      <c r="B11" s="7" t="s">
        <v>15</v>
      </c>
      <c r="C11" s="8">
        <v>1960000</v>
      </c>
    </row>
    <row r="12" spans="1:3" ht="16.5">
      <c r="A12" s="6">
        <v>43524</v>
      </c>
      <c r="B12" s="7" t="s">
        <v>3</v>
      </c>
      <c r="C12" s="8">
        <v>310000</v>
      </c>
    </row>
    <row r="13" spans="1:3" ht="16.5">
      <c r="A13" s="6">
        <v>43529</v>
      </c>
      <c r="B13" s="7" t="s">
        <v>10</v>
      </c>
      <c r="C13" s="8">
        <v>10000</v>
      </c>
    </row>
    <row r="14" spans="1:3" ht="16.5">
      <c r="A14" s="6">
        <v>43555</v>
      </c>
      <c r="B14" s="7" t="s">
        <v>15</v>
      </c>
      <c r="C14" s="8">
        <v>1990000</v>
      </c>
    </row>
    <row r="15" spans="1:3" ht="16.5">
      <c r="A15" s="6">
        <v>43555</v>
      </c>
      <c r="B15" s="7" t="s">
        <v>3</v>
      </c>
      <c r="C15" s="8">
        <v>270000</v>
      </c>
    </row>
    <row r="16" spans="1:3" ht="16.5">
      <c r="A16" s="6">
        <v>43557</v>
      </c>
      <c r="B16" s="7" t="s">
        <v>10</v>
      </c>
      <c r="C16" s="8">
        <v>10000</v>
      </c>
    </row>
    <row r="17" spans="1:3" ht="16.5">
      <c r="A17" s="6">
        <v>43574</v>
      </c>
      <c r="B17" s="9" t="s">
        <v>8</v>
      </c>
      <c r="C17" s="8">
        <v>3000000</v>
      </c>
    </row>
    <row r="18" spans="1:3" ht="16.5">
      <c r="A18" s="6">
        <v>43585</v>
      </c>
      <c r="B18" s="7" t="s">
        <v>15</v>
      </c>
      <c r="C18" s="8">
        <v>1950000</v>
      </c>
    </row>
    <row r="19" spans="1:3" ht="16.5">
      <c r="A19" s="6">
        <v>43585</v>
      </c>
      <c r="B19" s="7" t="s">
        <v>3</v>
      </c>
      <c r="C19" s="8">
        <v>350000</v>
      </c>
    </row>
    <row r="20" spans="1:3" ht="16.5">
      <c r="A20" s="6">
        <v>43588</v>
      </c>
      <c r="B20" s="7" t="s">
        <v>10</v>
      </c>
      <c r="C20" s="8">
        <v>10000</v>
      </c>
    </row>
    <row r="21" spans="1:3" ht="16.5">
      <c r="A21" s="6">
        <v>43616</v>
      </c>
      <c r="B21" s="7" t="s">
        <v>15</v>
      </c>
      <c r="C21" s="8">
        <v>2030000</v>
      </c>
    </row>
    <row r="22" spans="1:3" ht="16.5">
      <c r="A22" s="6">
        <v>43616</v>
      </c>
      <c r="B22" s="7" t="s">
        <v>3</v>
      </c>
      <c r="C22" s="8">
        <v>340000</v>
      </c>
    </row>
    <row r="23" spans="1:3" ht="16.5">
      <c r="A23" s="6">
        <v>43620</v>
      </c>
      <c r="B23" s="9" t="s">
        <v>10</v>
      </c>
      <c r="C23" s="8">
        <v>10000</v>
      </c>
    </row>
    <row r="24" spans="1:3" ht="16.5">
      <c r="A24" s="6">
        <v>43642</v>
      </c>
      <c r="B24" s="7" t="s">
        <v>7</v>
      </c>
      <c r="C24" s="8">
        <v>2000000</v>
      </c>
    </row>
    <row r="25" spans="1:3" ht="16.5">
      <c r="A25" s="6">
        <v>43646</v>
      </c>
      <c r="B25" s="7" t="s">
        <v>15</v>
      </c>
      <c r="C25" s="8">
        <v>2040000</v>
      </c>
    </row>
    <row r="26" spans="1:3" ht="16.5">
      <c r="A26" s="6">
        <v>43646</v>
      </c>
      <c r="B26" s="7" t="s">
        <v>3</v>
      </c>
      <c r="C26" s="8">
        <v>300000</v>
      </c>
    </row>
    <row r="27" spans="1:3" ht="16.5">
      <c r="A27" s="6">
        <v>43648</v>
      </c>
      <c r="B27" s="7" t="s">
        <v>10</v>
      </c>
      <c r="C27" s="8">
        <v>10000</v>
      </c>
    </row>
    <row r="28" spans="1:3" ht="16.5">
      <c r="A28" s="6">
        <v>43656</v>
      </c>
      <c r="B28" s="7" t="s">
        <v>13</v>
      </c>
      <c r="C28" s="8">
        <v>100000</v>
      </c>
    </row>
    <row r="29" spans="1:3" ht="16.5">
      <c r="A29" s="6">
        <v>43677</v>
      </c>
      <c r="B29" s="7" t="s">
        <v>15</v>
      </c>
      <c r="C29" s="8">
        <v>1980000</v>
      </c>
    </row>
    <row r="30" spans="1:3" ht="16.5">
      <c r="A30" s="6">
        <v>43677</v>
      </c>
      <c r="B30" s="7" t="s">
        <v>3</v>
      </c>
      <c r="C30" s="8">
        <v>320000</v>
      </c>
    </row>
    <row r="31" spans="1:3" ht="16.5">
      <c r="A31" s="6">
        <v>43679</v>
      </c>
      <c r="B31" s="7" t="s">
        <v>10</v>
      </c>
      <c r="C31" s="8">
        <v>10000</v>
      </c>
    </row>
    <row r="32" spans="1:3" ht="16.5">
      <c r="A32" s="6">
        <v>43690</v>
      </c>
      <c r="B32" s="7" t="s">
        <v>7</v>
      </c>
      <c r="C32" s="8">
        <v>2000000</v>
      </c>
    </row>
    <row r="33" spans="1:3" ht="16.5">
      <c r="A33" s="6">
        <v>43696</v>
      </c>
      <c r="B33" s="7" t="s">
        <v>12</v>
      </c>
      <c r="C33" s="8">
        <v>100000</v>
      </c>
    </row>
    <row r="34" spans="1:3" ht="16.5">
      <c r="A34" s="6">
        <v>43708</v>
      </c>
      <c r="B34" s="7" t="s">
        <v>15</v>
      </c>
      <c r="C34" s="8">
        <v>1900000</v>
      </c>
    </row>
    <row r="35" spans="1:3" ht="16.5">
      <c r="A35" s="6">
        <v>43708</v>
      </c>
      <c r="B35" s="7" t="s">
        <v>3</v>
      </c>
      <c r="C35" s="8">
        <v>320000</v>
      </c>
    </row>
    <row r="36" spans="1:3" ht="16.5">
      <c r="A36" s="6">
        <v>43711</v>
      </c>
      <c r="B36" s="7" t="s">
        <v>10</v>
      </c>
      <c r="C36" s="8">
        <v>10000</v>
      </c>
    </row>
    <row r="37" spans="1:3" ht="16.5">
      <c r="A37" s="6">
        <v>43738</v>
      </c>
      <c r="B37" s="7" t="s">
        <v>15</v>
      </c>
      <c r="C37" s="8">
        <v>1980000</v>
      </c>
    </row>
    <row r="38" spans="1:3" ht="16.5">
      <c r="A38" s="6">
        <v>43738</v>
      </c>
      <c r="B38" s="7" t="s">
        <v>3</v>
      </c>
      <c r="C38" s="8">
        <v>310000</v>
      </c>
    </row>
    <row r="39" spans="1:3" ht="16.5">
      <c r="A39" s="6">
        <v>43740</v>
      </c>
      <c r="B39" s="7" t="s">
        <v>10</v>
      </c>
      <c r="C39" s="8">
        <v>10000</v>
      </c>
    </row>
    <row r="40" spans="1:3" ht="16.5">
      <c r="A40" s="6">
        <v>43745</v>
      </c>
      <c r="B40" s="9" t="s">
        <v>8</v>
      </c>
      <c r="C40" s="8">
        <v>2000000</v>
      </c>
    </row>
    <row r="41" spans="1:3" ht="16.5">
      <c r="A41" s="6">
        <v>43769</v>
      </c>
      <c r="B41" s="7" t="s">
        <v>15</v>
      </c>
      <c r="C41" s="8">
        <v>1970000</v>
      </c>
    </row>
    <row r="42" spans="1:3" ht="16.5">
      <c r="A42" s="6">
        <v>43769</v>
      </c>
      <c r="B42" s="7" t="s">
        <v>3</v>
      </c>
      <c r="C42" s="8">
        <v>310000</v>
      </c>
    </row>
    <row r="43" spans="1:3" ht="16.5">
      <c r="A43" s="6">
        <v>43773</v>
      </c>
      <c r="B43" s="7" t="s">
        <v>10</v>
      </c>
      <c r="C43" s="8">
        <v>10000</v>
      </c>
    </row>
    <row r="44" spans="1:3" ht="16.5">
      <c r="A44" s="6">
        <v>43782</v>
      </c>
      <c r="B44" s="7" t="s">
        <v>14</v>
      </c>
      <c r="C44" s="8">
        <v>100000</v>
      </c>
    </row>
    <row r="45" spans="1:3" ht="16.5">
      <c r="A45" s="6">
        <v>43799</v>
      </c>
      <c r="B45" s="7" t="s">
        <v>15</v>
      </c>
      <c r="C45" s="8">
        <v>1910000</v>
      </c>
    </row>
    <row r="46" spans="1:3" ht="16.5">
      <c r="A46" s="6">
        <v>43799</v>
      </c>
      <c r="B46" s="7" t="s">
        <v>3</v>
      </c>
      <c r="C46" s="8">
        <v>290000</v>
      </c>
    </row>
    <row r="47" spans="1:3" ht="16.5">
      <c r="A47" s="6">
        <v>43802</v>
      </c>
      <c r="B47" s="7" t="s">
        <v>10</v>
      </c>
      <c r="C47" s="8">
        <v>10000</v>
      </c>
    </row>
    <row r="48" spans="1:3" ht="16.5">
      <c r="A48" s="6">
        <v>43830</v>
      </c>
      <c r="B48" s="7" t="s">
        <v>15</v>
      </c>
      <c r="C48" s="8">
        <v>1970000</v>
      </c>
    </row>
    <row r="49" spans="1:3" ht="16.5">
      <c r="A49" s="6">
        <v>43830</v>
      </c>
      <c r="B49" s="7" t="s">
        <v>3</v>
      </c>
      <c r="C49" s="8">
        <v>390000</v>
      </c>
    </row>
    <row r="50" spans="1:3" ht="16.5">
      <c r="A50" s="21" t="s">
        <v>6</v>
      </c>
      <c r="B50" s="21"/>
      <c r="C50" s="10">
        <f>SUM(C4:C49)</f>
        <v>37220000</v>
      </c>
    </row>
  </sheetData>
  <sheetProtection/>
  <mergeCells count="2">
    <mergeCell ref="A1:C1"/>
    <mergeCell ref="A50:B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1.140625" style="0" bestFit="1" customWidth="1"/>
    <col min="2" max="2" width="36.57421875" style="17" bestFit="1" customWidth="1"/>
    <col min="3" max="3" width="10.28125" style="0" bestFit="1" customWidth="1"/>
    <col min="4" max="4" width="14.57421875" style="0" customWidth="1"/>
    <col min="5" max="5" width="15.421875" style="0" customWidth="1"/>
  </cols>
  <sheetData>
    <row r="1" spans="1:3" ht="27" customHeight="1">
      <c r="A1" s="18" t="s">
        <v>27</v>
      </c>
      <c r="B1" s="19"/>
      <c r="C1" s="20"/>
    </row>
    <row r="3" spans="1:3" ht="16.5">
      <c r="A3" s="1" t="s">
        <v>0</v>
      </c>
      <c r="B3" s="1" t="s">
        <v>1</v>
      </c>
      <c r="C3" s="11" t="s">
        <v>4</v>
      </c>
    </row>
    <row r="4" spans="1:3" ht="16.5">
      <c r="A4" s="12">
        <v>43496</v>
      </c>
      <c r="B4" s="9" t="s">
        <v>17</v>
      </c>
      <c r="C4" s="13">
        <f>61890+235300</f>
        <v>297190</v>
      </c>
    </row>
    <row r="5" spans="1:3" ht="16.5">
      <c r="A5" s="6">
        <v>43496</v>
      </c>
      <c r="B5" s="7" t="s">
        <v>16</v>
      </c>
      <c r="C5" s="8">
        <v>574300</v>
      </c>
    </row>
    <row r="6" spans="1:3" ht="16.5">
      <c r="A6" s="6">
        <v>43496</v>
      </c>
      <c r="B6" s="15" t="s">
        <v>18</v>
      </c>
      <c r="C6" s="8">
        <v>7370</v>
      </c>
    </row>
    <row r="7" spans="1:3" ht="16.5">
      <c r="A7" s="6">
        <v>43496</v>
      </c>
      <c r="B7" s="15" t="s">
        <v>19</v>
      </c>
      <c r="C7" s="8">
        <v>2616100</v>
      </c>
    </row>
    <row r="8" spans="1:3" ht="16.5">
      <c r="A8" s="6">
        <v>43496</v>
      </c>
      <c r="B8" s="16" t="s">
        <v>29</v>
      </c>
      <c r="C8" s="8">
        <f>206820+206820</f>
        <v>413640</v>
      </c>
    </row>
    <row r="9" spans="1:3" ht="16.5">
      <c r="A9" s="6">
        <v>43496</v>
      </c>
      <c r="B9" s="15" t="s">
        <v>34</v>
      </c>
      <c r="C9" s="8">
        <v>210980</v>
      </c>
    </row>
    <row r="10" spans="1:3" ht="16.5">
      <c r="A10" s="6">
        <v>43524</v>
      </c>
      <c r="B10" s="9" t="s">
        <v>17</v>
      </c>
      <c r="C10" s="8">
        <v>161490</v>
      </c>
    </row>
    <row r="11" spans="1:3" ht="16.5">
      <c r="A11" s="6">
        <v>43524</v>
      </c>
      <c r="B11" s="7" t="s">
        <v>16</v>
      </c>
      <c r="C11" s="8">
        <v>1694030</v>
      </c>
    </row>
    <row r="12" spans="1:3" ht="16.5">
      <c r="A12" s="6">
        <v>43524</v>
      </c>
      <c r="B12" s="16" t="s">
        <v>18</v>
      </c>
      <c r="C12" s="8">
        <v>60030</v>
      </c>
    </row>
    <row r="13" spans="1:3" ht="16.5">
      <c r="A13" s="6">
        <v>43524</v>
      </c>
      <c r="B13" s="15" t="s">
        <v>19</v>
      </c>
      <c r="C13" s="8">
        <v>1168500</v>
      </c>
    </row>
    <row r="14" spans="1:3" ht="16.5">
      <c r="A14" s="6">
        <v>43524</v>
      </c>
      <c r="B14" s="16" t="s">
        <v>29</v>
      </c>
      <c r="C14" s="8">
        <f>206820+155110</f>
        <v>361930</v>
      </c>
    </row>
    <row r="15" spans="1:3" ht="16.5">
      <c r="A15" s="6">
        <v>43524</v>
      </c>
      <c r="B15" s="16" t="s">
        <v>33</v>
      </c>
      <c r="C15" s="8">
        <f>48000+54000+48000+24000</f>
        <v>174000</v>
      </c>
    </row>
    <row r="16" spans="1:3" ht="16.5">
      <c r="A16" s="6">
        <v>43542</v>
      </c>
      <c r="B16" s="16" t="s">
        <v>29</v>
      </c>
      <c r="C16" s="8">
        <v>92400</v>
      </c>
    </row>
    <row r="17" spans="1:3" ht="16.5">
      <c r="A17" s="6">
        <v>43545</v>
      </c>
      <c r="B17" s="15" t="s">
        <v>20</v>
      </c>
      <c r="C17" s="8">
        <v>300000</v>
      </c>
    </row>
    <row r="18" spans="1:3" ht="16.5">
      <c r="A18" s="6">
        <v>43555</v>
      </c>
      <c r="B18" s="9" t="s">
        <v>17</v>
      </c>
      <c r="C18" s="8">
        <v>275497</v>
      </c>
    </row>
    <row r="19" spans="1:3" ht="16.5">
      <c r="A19" s="6">
        <v>43555</v>
      </c>
      <c r="B19" s="7" t="s">
        <v>16</v>
      </c>
      <c r="C19" s="8">
        <v>2806330</v>
      </c>
    </row>
    <row r="20" spans="1:3" ht="16.5">
      <c r="A20" s="6">
        <v>43555</v>
      </c>
      <c r="B20" s="15" t="s">
        <v>18</v>
      </c>
      <c r="C20" s="8">
        <v>2800</v>
      </c>
    </row>
    <row r="21" spans="1:3" ht="16.5">
      <c r="A21" s="6">
        <v>43555</v>
      </c>
      <c r="B21" s="15" t="s">
        <v>19</v>
      </c>
      <c r="C21" s="8">
        <v>30000</v>
      </c>
    </row>
    <row r="22" spans="1:3" ht="16.5">
      <c r="A22" s="6">
        <v>43555</v>
      </c>
      <c r="B22" s="16" t="s">
        <v>29</v>
      </c>
      <c r="C22" s="8">
        <f>206820+206820</f>
        <v>413640</v>
      </c>
    </row>
    <row r="23" spans="1:3" ht="16.5">
      <c r="A23" s="6">
        <v>43555</v>
      </c>
      <c r="B23" s="16" t="s">
        <v>33</v>
      </c>
      <c r="C23" s="8">
        <f>48000+36000+30000+48000</f>
        <v>162000</v>
      </c>
    </row>
    <row r="24" spans="1:3" ht="16.5">
      <c r="A24" s="6">
        <v>43556</v>
      </c>
      <c r="B24" s="16" t="s">
        <v>31</v>
      </c>
      <c r="C24" s="8">
        <v>92770</v>
      </c>
    </row>
    <row r="25" spans="1:3" ht="16.5">
      <c r="A25" s="6">
        <v>43556</v>
      </c>
      <c r="B25" s="15" t="s">
        <v>21</v>
      </c>
      <c r="C25" s="8">
        <v>100000</v>
      </c>
    </row>
    <row r="26" spans="1:3" ht="16.5">
      <c r="A26" s="6">
        <v>43585</v>
      </c>
      <c r="B26" s="9" t="s">
        <v>17</v>
      </c>
      <c r="C26" s="8">
        <v>451370</v>
      </c>
    </row>
    <row r="27" spans="1:3" ht="16.5">
      <c r="A27" s="6">
        <v>43585</v>
      </c>
      <c r="B27" s="7" t="s">
        <v>16</v>
      </c>
      <c r="C27" s="8">
        <v>2183100</v>
      </c>
    </row>
    <row r="28" spans="1:3" ht="16.5">
      <c r="A28" s="6">
        <v>43585</v>
      </c>
      <c r="B28" s="15" t="s">
        <v>18</v>
      </c>
      <c r="C28" s="8">
        <v>200</v>
      </c>
    </row>
    <row r="29" spans="1:3" ht="16.5">
      <c r="A29" s="6">
        <v>43585</v>
      </c>
      <c r="B29" s="15" t="s">
        <v>19</v>
      </c>
      <c r="C29" s="8">
        <v>180000</v>
      </c>
    </row>
    <row r="30" spans="1:3" ht="16.5">
      <c r="A30" s="6">
        <v>43585</v>
      </c>
      <c r="B30" s="16" t="s">
        <v>29</v>
      </c>
      <c r="C30" s="8">
        <f>206820+258520</f>
        <v>465340</v>
      </c>
    </row>
    <row r="31" spans="1:3" ht="16.5">
      <c r="A31" s="6">
        <v>43613</v>
      </c>
      <c r="B31" s="16" t="s">
        <v>29</v>
      </c>
      <c r="C31" s="8">
        <v>92400</v>
      </c>
    </row>
    <row r="32" spans="1:3" ht="16.5">
      <c r="A32" s="6">
        <v>43616</v>
      </c>
      <c r="B32" s="9" t="s">
        <v>17</v>
      </c>
      <c r="C32" s="8">
        <v>191490</v>
      </c>
    </row>
    <row r="33" spans="1:3" ht="16.5">
      <c r="A33" s="6">
        <v>43616</v>
      </c>
      <c r="B33" s="7" t="s">
        <v>16</v>
      </c>
      <c r="C33" s="8">
        <v>1362220</v>
      </c>
    </row>
    <row r="34" spans="1:3" ht="16.5">
      <c r="A34" s="6">
        <v>43616</v>
      </c>
      <c r="B34" s="15" t="s">
        <v>18</v>
      </c>
      <c r="C34" s="8">
        <v>6270</v>
      </c>
    </row>
    <row r="35" spans="1:3" ht="16.5">
      <c r="A35" s="6">
        <v>43616</v>
      </c>
      <c r="B35" s="15" t="s">
        <v>19</v>
      </c>
      <c r="C35" s="8">
        <v>1140000</v>
      </c>
    </row>
    <row r="36" spans="1:3" ht="16.5">
      <c r="A36" s="6">
        <v>43616</v>
      </c>
      <c r="B36" s="16" t="s">
        <v>29</v>
      </c>
      <c r="C36" s="8">
        <f>258520+155110</f>
        <v>413630</v>
      </c>
    </row>
    <row r="37" spans="1:3" ht="16.5">
      <c r="A37" s="6">
        <v>43635</v>
      </c>
      <c r="B37" s="16" t="s">
        <v>32</v>
      </c>
      <c r="C37" s="8">
        <f>60890+47050+59060+41510+58120</f>
        <v>266630</v>
      </c>
    </row>
    <row r="38" spans="1:3" ht="16.5">
      <c r="A38" s="6">
        <v>43646</v>
      </c>
      <c r="B38" s="9" t="s">
        <v>17</v>
      </c>
      <c r="C38" s="8">
        <v>372370</v>
      </c>
    </row>
    <row r="39" spans="1:3" ht="16.5">
      <c r="A39" s="6">
        <v>43646</v>
      </c>
      <c r="B39" s="7" t="s">
        <v>16</v>
      </c>
      <c r="C39" s="8">
        <v>2050400</v>
      </c>
    </row>
    <row r="40" spans="1:3" ht="16.5">
      <c r="A40" s="6">
        <v>43646</v>
      </c>
      <c r="B40" s="15" t="s">
        <v>18</v>
      </c>
      <c r="C40" s="8">
        <v>23080</v>
      </c>
    </row>
    <row r="41" spans="1:3" ht="16.5">
      <c r="A41" s="6">
        <v>43646</v>
      </c>
      <c r="B41" s="15" t="s">
        <v>19</v>
      </c>
      <c r="C41" s="8">
        <v>459000</v>
      </c>
    </row>
    <row r="42" spans="1:3" ht="16.5">
      <c r="A42" s="6">
        <v>43646</v>
      </c>
      <c r="B42" s="16" t="s">
        <v>29</v>
      </c>
      <c r="C42" s="8">
        <f>155110+206820</f>
        <v>361930</v>
      </c>
    </row>
    <row r="43" spans="1:3" ht="16.5">
      <c r="A43" s="6">
        <v>43658</v>
      </c>
      <c r="B43" s="16" t="s">
        <v>22</v>
      </c>
      <c r="C43" s="8">
        <v>50000</v>
      </c>
    </row>
    <row r="44" spans="1:3" ht="16.5">
      <c r="A44" s="6">
        <v>43677</v>
      </c>
      <c r="B44" s="9" t="s">
        <v>17</v>
      </c>
      <c r="C44" s="8">
        <v>398930</v>
      </c>
    </row>
    <row r="45" spans="1:3" ht="16.5">
      <c r="A45" s="6">
        <v>43677</v>
      </c>
      <c r="B45" s="7" t="s">
        <v>16</v>
      </c>
      <c r="C45" s="8">
        <v>2179030</v>
      </c>
    </row>
    <row r="46" spans="1:3" ht="16.5">
      <c r="A46" s="6">
        <v>43677</v>
      </c>
      <c r="B46" s="7" t="s">
        <v>18</v>
      </c>
      <c r="C46" s="8">
        <v>1000</v>
      </c>
    </row>
    <row r="47" spans="1:3" ht="16.5">
      <c r="A47" s="6">
        <v>43677</v>
      </c>
      <c r="B47" s="16" t="s">
        <v>29</v>
      </c>
      <c r="C47" s="8">
        <v>206820</v>
      </c>
    </row>
    <row r="48" spans="1:3" ht="16.5">
      <c r="A48" s="6">
        <v>43708</v>
      </c>
      <c r="B48" s="9" t="s">
        <v>17</v>
      </c>
      <c r="C48" s="8">
        <v>406890</v>
      </c>
    </row>
    <row r="49" spans="1:3" ht="16.5">
      <c r="A49" s="6">
        <v>43708</v>
      </c>
      <c r="B49" s="7" t="s">
        <v>16</v>
      </c>
      <c r="C49" s="8">
        <v>2096560</v>
      </c>
    </row>
    <row r="50" spans="1:3" ht="16.5">
      <c r="A50" s="6">
        <v>43708</v>
      </c>
      <c r="B50" s="16" t="s">
        <v>29</v>
      </c>
      <c r="C50" s="8">
        <v>206820</v>
      </c>
    </row>
    <row r="51" spans="1:3" ht="16.5">
      <c r="A51" s="6">
        <v>43738</v>
      </c>
      <c r="B51" s="9" t="s">
        <v>17</v>
      </c>
      <c r="C51" s="8">
        <v>311940</v>
      </c>
    </row>
    <row r="52" spans="1:3" ht="16.5">
      <c r="A52" s="6">
        <v>43738</v>
      </c>
      <c r="B52" s="7" t="s">
        <v>16</v>
      </c>
      <c r="C52" s="8">
        <v>1988800</v>
      </c>
    </row>
    <row r="53" spans="1:3" ht="16.5">
      <c r="A53" s="6">
        <v>43738</v>
      </c>
      <c r="B53" s="7" t="s">
        <v>18</v>
      </c>
      <c r="C53" s="8">
        <v>1000</v>
      </c>
    </row>
    <row r="54" spans="1:3" ht="16.5">
      <c r="A54" s="6">
        <v>43738</v>
      </c>
      <c r="B54" s="16" t="s">
        <v>29</v>
      </c>
      <c r="C54" s="8">
        <v>206820</v>
      </c>
    </row>
    <row r="55" spans="1:3" ht="16.5">
      <c r="A55" s="6">
        <v>43738</v>
      </c>
      <c r="B55" s="16" t="s">
        <v>32</v>
      </c>
      <c r="C55" s="8">
        <f>56100+54370+24900</f>
        <v>135370</v>
      </c>
    </row>
    <row r="56" spans="1:3" ht="16.5">
      <c r="A56" s="6">
        <v>43754</v>
      </c>
      <c r="B56" s="16" t="s">
        <v>32</v>
      </c>
      <c r="C56" s="8">
        <v>52580</v>
      </c>
    </row>
    <row r="57" spans="1:3" ht="16.5">
      <c r="A57" s="6">
        <v>43756</v>
      </c>
      <c r="B57" s="16" t="s">
        <v>23</v>
      </c>
      <c r="C57" s="8">
        <v>100000</v>
      </c>
    </row>
    <row r="58" spans="1:3" ht="16.5">
      <c r="A58" s="6">
        <v>43756</v>
      </c>
      <c r="B58" s="15" t="s">
        <v>24</v>
      </c>
      <c r="C58" s="8">
        <v>23230</v>
      </c>
    </row>
    <row r="59" spans="1:3" ht="16.5">
      <c r="A59" s="6">
        <v>43766</v>
      </c>
      <c r="B59" s="16" t="s">
        <v>25</v>
      </c>
      <c r="C59" s="8">
        <f>114390+114390+133500</f>
        <v>362280</v>
      </c>
    </row>
    <row r="60" spans="1:3" ht="16.5">
      <c r="A60" s="6">
        <v>43769</v>
      </c>
      <c r="B60" s="9" t="s">
        <v>17</v>
      </c>
      <c r="C60" s="8">
        <v>667303</v>
      </c>
    </row>
    <row r="61" spans="1:3" ht="16.5">
      <c r="A61" s="6">
        <v>43769</v>
      </c>
      <c r="B61" s="7" t="s">
        <v>16</v>
      </c>
      <c r="C61" s="8">
        <v>2086530</v>
      </c>
    </row>
    <row r="62" spans="1:3" ht="16.5">
      <c r="A62" s="6">
        <v>43769</v>
      </c>
      <c r="B62" s="16" t="s">
        <v>29</v>
      </c>
      <c r="C62" s="8">
        <v>206820</v>
      </c>
    </row>
    <row r="63" spans="1:3" ht="16.5">
      <c r="A63" s="6">
        <v>43794</v>
      </c>
      <c r="B63" s="16" t="s">
        <v>26</v>
      </c>
      <c r="C63" s="8">
        <v>600000</v>
      </c>
    </row>
    <row r="64" spans="1:3" ht="16.5">
      <c r="A64" s="6">
        <v>43794</v>
      </c>
      <c r="B64" s="16" t="s">
        <v>32</v>
      </c>
      <c r="C64" s="8">
        <v>59060</v>
      </c>
    </row>
    <row r="65" spans="1:3" ht="16.5">
      <c r="A65" s="6">
        <v>43799</v>
      </c>
      <c r="B65" s="9" t="s">
        <v>17</v>
      </c>
      <c r="C65" s="8">
        <v>598200</v>
      </c>
    </row>
    <row r="66" spans="1:3" ht="16.5">
      <c r="A66" s="6">
        <v>43799</v>
      </c>
      <c r="B66" s="7" t="s">
        <v>16</v>
      </c>
      <c r="C66" s="8">
        <v>1017000</v>
      </c>
    </row>
    <row r="67" spans="1:3" ht="16.5">
      <c r="A67" s="6">
        <v>43799</v>
      </c>
      <c r="B67" s="16" t="s">
        <v>29</v>
      </c>
      <c r="C67" s="8">
        <v>206820</v>
      </c>
    </row>
    <row r="68" spans="1:3" ht="16.5">
      <c r="A68" s="6">
        <v>43830</v>
      </c>
      <c r="B68" s="9" t="s">
        <v>17</v>
      </c>
      <c r="C68" s="8">
        <v>303630</v>
      </c>
    </row>
    <row r="69" spans="1:3" ht="16.5">
      <c r="A69" s="6">
        <v>43830</v>
      </c>
      <c r="B69" s="7" t="s">
        <v>16</v>
      </c>
      <c r="C69" s="8">
        <v>346480</v>
      </c>
    </row>
    <row r="70" spans="1:3" ht="16.5">
      <c r="A70" s="6">
        <v>43830</v>
      </c>
      <c r="B70" s="16" t="s">
        <v>29</v>
      </c>
      <c r="C70" s="8">
        <v>258520</v>
      </c>
    </row>
    <row r="71" spans="1:3" ht="16.5">
      <c r="A71" s="6">
        <v>43830</v>
      </c>
      <c r="B71" s="16" t="s">
        <v>30</v>
      </c>
      <c r="C71" s="8">
        <v>4000000</v>
      </c>
    </row>
    <row r="72" spans="1:4" ht="16.5">
      <c r="A72" s="22" t="s">
        <v>28</v>
      </c>
      <c r="B72" s="22"/>
      <c r="C72" s="10">
        <f>SUM(C4:C71)</f>
        <v>41112860</v>
      </c>
      <c r="D72" s="14"/>
    </row>
  </sheetData>
  <sheetProtection/>
  <autoFilter ref="A3:C72"/>
  <mergeCells count="2">
    <mergeCell ref="A1:C1"/>
    <mergeCell ref="A72:B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Windows 사용자</cp:lastModifiedBy>
  <dcterms:created xsi:type="dcterms:W3CDTF">2019-03-29T08:48:03Z</dcterms:created>
  <dcterms:modified xsi:type="dcterms:W3CDTF">2020-03-26T07:52:24Z</dcterms:modified>
  <cp:category/>
  <cp:version/>
  <cp:contentType/>
  <cp:contentStatus/>
</cp:coreProperties>
</file>